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5192" windowHeight="7932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<sst xmlns="http://schemas.openxmlformats.org/spreadsheetml/2006/main" count="2219" uniqueCount="1206">
  <si>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</si>
  <si>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</si>
  <si>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</si>
  <si>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</si>
  <si>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</si>
  <si>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</si>
  <si>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</si>
  <si>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</si>
  <si>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</si>
  <si>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</si>
  <si>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</si>
  <si>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</si>
  <si>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</si>
  <si>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</si>
  <si>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</si>
  <si>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</si>
  <si>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</si>
  <si>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</si>
  <si>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</si>
  <si>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</si>
  <si>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</si>
  <si>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</si>
  <si>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</si>
  <si>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</si>
  <si>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</si>
  <si>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</si>
  <si>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</si>
  <si>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</si>
  <si>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</si>
  <si>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</si>
  <si>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</si>
  <si>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</si>
  <si>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</si>
  <si>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</si>
  <si>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</si>
  <si>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</si>
  <si>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</si>
  <si>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</si>
  <si>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</si>
  <si>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</si>
  <si>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</si>
  <si>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</si>
  <si>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</si>
  <si>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</si>
  <si>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</si>
  <si>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</si>
  <si>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</si>
  <si>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</si>
  <si>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</si>
  <si>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</si>
  <si>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</si>
  <si>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</si>
  <si>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</si>
  <si>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</si>
  <si>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</si>
  <si>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</si>
  <si>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</si>
  <si>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</si>
  <si>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</si>
  <si>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</si>
  <si>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</si>
  <si>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</si>
  <si>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</si>
  <si>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</si>
  <si>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</si>
  <si>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</si>
  <si>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</si>
  <si>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</si>
  <si>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</si>
  <si>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</si>
  <si>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</si>
  <si>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</si>
  <si>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</si>
  <si>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</si>
  <si>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</si>
  <si>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</si>
  <si>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</si>
  <si>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</si>
  <si>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</si>
  <si>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</si>
  <si>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</si>
  <si>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</si>
  <si>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</si>
  <si>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</si>
  <si>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</si>
  <si>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</si>
  <si>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</si>
  <si>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</si>
  <si>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</si>
  <si>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</si>
  <si>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</si>
  <si>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</si>
  <si>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</si>
  <si>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</si>
  <si>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</si>
  <si>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</si>
  <si>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</si>
  <si>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</si>
  <si>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</si>
  <si>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</si>
  <si>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</si>
  <si>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</si>
  <si>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</si>
  <si>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</si>
  <si>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</si>
  <si>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</si>
  <si>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</si>
  <si>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</si>
  <si>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</si>
  <si>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</si>
  <si>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</si>
  <si>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</si>
  <si>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</si>
  <si>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</si>
  <si>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</si>
  <si>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</si>
  <si>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</si>
  <si>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</si>
  <si>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</si>
  <si>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</si>
  <si>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</si>
  <si>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</si>
  <si>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</si>
  <si>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</si>
  <si>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</si>
  <si>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</si>
  <si>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</si>
  <si>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</si>
  <si>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</si>
  <si>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</si>
  <si>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</si>
  <si>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</si>
  <si>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</si>
  <si>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</si>
  <si>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</si>
  <si>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</si>
  <si>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</si>
  <si>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</si>
  <si>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</si>
  <si>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</si>
  <si>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</si>
  <si>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</si>
  <si>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</si>
  <si>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</si>
  <si>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</si>
  <si>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</si>
  <si>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</si>
  <si>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</si>
  <si>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</si>
  <si>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</si>
  <si>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</si>
  <si>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</si>
  <si>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</si>
  <si>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</si>
  <si>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</si>
  <si>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</si>
  <si>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</si>
  <si>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</si>
  <si>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</si>
  <si>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</si>
  <si>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</si>
  <si>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</si>
  <si>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</si>
  <si>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</si>
  <si>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</si>
  <si>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</si>
  <si>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</si>
  <si>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</si>
  <si>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</si>
  <si>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</si>
  <si>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</si>
  <si>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</si>
  <si>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</si>
  <si>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</si>
  <si>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</si>
  <si>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</si>
  <si>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</si>
  <si>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</si>
  <si>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</si>
  <si>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</si>
  <si>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</si>
  <si>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</si>
  <si>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</si>
  <si>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</si>
  <si>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</si>
  <si>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</si>
  <si>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</si>
  <si>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</si>
  <si>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</si>
  <si>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</si>
  <si>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</si>
  <si>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</si>
  <si>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</si>
  <si>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</si>
  <si>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</si>
  <si>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</si>
  <si>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</si>
  <si>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</si>
  <si>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</si>
  <si>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</si>
  <si>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</si>
  <si>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</si>
  <si>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</si>
  <si>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</si>
  <si>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</si>
  <si>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</si>
  <si>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</si>
  <si>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</si>
  <si>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</si>
  <si>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</si>
  <si>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</si>
  <si>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</si>
  <si>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</si>
  <si>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</si>
  <si>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</si>
  <si>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</si>
  <si>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</si>
  <si>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</si>
  <si>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</si>
  <si>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</si>
  <si>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</si>
  <si>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</si>
  <si>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</si>
  <si>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</si>
  <si>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</si>
  <si>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</si>
  <si>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</si>
  <si>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</si>
  <si>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</si>
  <si>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</si>
  <si>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</si>
  <si>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</si>
  <si>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</si>
  <si>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</si>
  <si>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</si>
  <si>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</si>
  <si>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</si>
  <si>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</si>
  <si>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</si>
  <si>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</si>
  <si>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</si>
  <si>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</si>
  <si>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</si>
  <si>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</si>
  <si>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</si>
  <si>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</si>
  <si>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</si>
  <si>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</si>
  <si>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</si>
  <si>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</si>
  <si>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</si>
  <si>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</si>
  <si>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</si>
  <si>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</si>
  <si>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</si>
  <si>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</si>
  <si>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</si>
  <si>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</si>
  <si>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</si>
  <si>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</si>
  <si>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</si>
  <si>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</si>
  <si>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</si>
  <si>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</si>
  <si>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</si>
  <si>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</si>
  <si>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</si>
  <si>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</si>
  <si>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</si>
  <si>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</si>
  <si>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</si>
  <si>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</si>
  <si>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</si>
  <si>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</si>
  <si>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</si>
  <si>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</si>
  <si>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</si>
  <si>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</si>
  <si>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</si>
  <si>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</si>
  <si>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</si>
  <si>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</si>
  <si>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</si>
  <si>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</si>
  <si>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</si>
  <si>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</si>
  <si>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</si>
  <si>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</si>
  <si>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</si>
  <si>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</si>
  <si>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</si>
  <si>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</si>
  <si>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</si>
  <si>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</si>
  <si>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</si>
  <si>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</si>
  <si>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</si>
  <si>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</si>
  <si>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</si>
  <si>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</si>
  <si>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</si>
  <si>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</si>
  <si>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</si>
  <si>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</si>
  <si>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</si>
  <si>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</si>
  <si>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</si>
  <si>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</si>
  <si>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</si>
  <si>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</si>
  <si>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</si>
  <si>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</si>
  <si>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</si>
  <si>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</si>
  <si>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</si>
  <si>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</si>
  <si>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</si>
  <si>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</si>
  <si>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</si>
  <si>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</si>
  <si>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</si>
  <si>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</si>
  <si>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</si>
  <si>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</si>
  <si>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</si>
  <si>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</si>
  <si>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</si>
  <si>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</si>
  <si>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</si>
  <si>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</si>
  <si>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</si>
  <si>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</si>
  <si>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</si>
  <si>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</si>
  <si>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</si>
  <si>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</si>
  <si>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</si>
  <si>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</si>
  <si>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</si>
  <si>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</si>
  <si>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</si>
  <si>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</si>
  <si>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</si>
  <si>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</si>
  <si>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</si>
  <si>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</si>
  <si>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</si>
  <si>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</si>
  <si>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</si>
  <si>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</si>
  <si>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</si>
  <si>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</si>
  <si>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</si>
  <si>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</si>
  <si>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</si>
  <si>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</si>
  <si>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</si>
  <si>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</si>
  <si>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</si>
  <si>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</si>
  <si>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</si>
  <si>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</si>
  <si>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</si>
  <si>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</si>
  <si>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</si>
  <si>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</si>
  <si>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</si>
  <si>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</si>
  <si>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</si>
  <si>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</si>
  <si>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</si>
  <si>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</si>
  <si>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</si>
  <si>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</si>
  <si>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</si>
  <si>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</si>
  <si>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</si>
  <si>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</si>
  <si>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</si>
  <si>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</si>
  <si>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</si>
  <si>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</si>
  <si>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</si>
  <si>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</si>
  <si>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</si>
  <si>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</si>
  <si>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</si>
  <si>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</si>
  <si>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</si>
  <si>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</si>
  <si>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</si>
  <si>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</si>
  <si>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</si>
  <si>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</si>
  <si>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</si>
  <si>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</si>
  <si>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</si>
  <si>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</si>
  <si>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</si>
  <si>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</si>
  <si>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</si>
  <si>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</si>
  <si>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</si>
  <si>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</si>
  <si>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</si>
  <si>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</si>
  <si>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</si>
  <si>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</si>
  <si>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</si>
  <si>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</si>
  <si>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</si>
  <si>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</si>
  <si>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</si>
  <si>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</si>
  <si>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</si>
  <si>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</si>
  <si>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</si>
  <si>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</si>
  <si>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</si>
  <si>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</si>
  <si>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</si>
  <si>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</si>
  <si>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</si>
  <si>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</si>
  <si>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</si>
  <si>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</si>
  <si>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</si>
  <si>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</si>
  <si>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</si>
  <si>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</si>
  <si>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</si>
  <si>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</si>
  <si>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</si>
  <si>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</si>
  <si>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</si>
  <si>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</si>
  <si>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</si>
  <si>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</si>
  <si>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</si>
  <si>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</si>
  <si>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</si>
  <si>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</si>
  <si>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</si>
  <si>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</si>
  <si>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</si>
  <si>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</si>
  <si>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</si>
  <si>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</si>
  <si>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</si>
  <si>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</si>
  <si>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</si>
  <si>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</si>
  <si>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</si>
  <si>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</si>
  <si>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</si>
  <si>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</si>
  <si>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</si>
  <si>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</si>
  <si>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</si>
  <si>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</si>
  <si>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</si>
  <si>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</si>
  <si>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</si>
  <si>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</si>
  <si>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</si>
  <si>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</si>
  <si>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</si>
  <si>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</si>
  <si>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</si>
  <si>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</si>
  <si>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</si>
  <si>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</si>
  <si>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</si>
  <si>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</si>
  <si>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</si>
  <si>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</si>
  <si>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</si>
  <si>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</si>
  <si>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</si>
  <si>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</si>
  <si>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</si>
  <si>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</si>
  <si>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</si>
  <si>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</si>
  <si>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</si>
  <si>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</si>
  <si>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</si>
  <si>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</si>
  <si>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</si>
  <si>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</si>
  <si>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</si>
  <si>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</si>
  <si>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</si>
  <si>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</si>
  <si>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</si>
  <si>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</si>
  <si>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</si>
  <si>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</si>
  <si>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</si>
  <si>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</si>
  <si>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</si>
  <si>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</si>
  <si>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</si>
  <si>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</si>
  <si>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</si>
  <si>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</si>
  <si>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</si>
  <si>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</si>
  <si>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</si>
  <si>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</si>
  <si>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</si>
  <si>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</si>
  <si>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</si>
  <si>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</si>
  <si>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</si>
  <si>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</si>
  <si>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</si>
  <si>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</si>
  <si>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</si>
  <si>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</si>
  <si>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</si>
  <si>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</si>
  <si>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</si>
  <si>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</si>
  <si>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</si>
  <si>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</si>
  <si>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</si>
  <si>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</si>
  <si>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</si>
  <si>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</si>
  <si>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</si>
  <si>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</si>
  <si>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</si>
  <si>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</si>
  <si>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</si>
  <si>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</si>
  <si>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</si>
  <si>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</si>
  <si>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</si>
  <si>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</si>
  <si>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</si>
  <si>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</si>
  <si>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</si>
  <si>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</si>
  <si>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</si>
  <si>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</si>
  <si>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</si>
  <si>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</si>
  <si>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</si>
  <si>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</si>
  <si>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</si>
  <si>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</si>
  <si>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</si>
  <si>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</si>
  <si>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</si>
  <si>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</si>
  <si>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</si>
  <si>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</si>
  <si>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</si>
  <si>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</si>
  <si>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</si>
  <si>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</si>
  <si>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</si>
  <si>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</si>
  <si>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</si>
  <si>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</si>
  <si>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</si>
  <si>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</si>
  <si>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</si>
  <si>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</si>
  <si>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</si>
  <si>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</si>
  <si>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</si>
  <si>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</si>
  <si>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</si>
  <si>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</si>
  <si>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</si>
  <si>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</si>
  <si>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</si>
  <si>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</si>
  <si>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</si>
  <si>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</si>
  <si>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</si>
  <si>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</si>
  <si>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</si>
  <si>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</si>
  <si>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</si>
  <si>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</si>
  <si>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</si>
  <si>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</si>
  <si>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</si>
  <si>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</si>
  <si>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</si>
  <si>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</si>
  <si>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</si>
  <si>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</si>
  <si>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</si>
  <si>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</si>
  <si>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</si>
  <si>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</si>
  <si>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</si>
  <si>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</si>
  <si>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</si>
  <si>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</si>
  <si>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</si>
  <si>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</si>
  <si>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</si>
  <si>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</si>
  <si>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</si>
  <si>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</si>
  <si>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</si>
  <si>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</si>
  <si>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</si>
  <si>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</si>
  <si>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</si>
  <si>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</si>
  <si>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</si>
  <si>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</si>
  <si>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</si>
  <si>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</si>
  <si>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</si>
  <si>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</si>
  <si>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</si>
  <si>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</si>
  <si>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</si>
  <si>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</si>
  <si>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</si>
  <si>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</si>
  <si>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</si>
  <si>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</si>
  <si>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</si>
  <si>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</si>
  <si>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</si>
  <si>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</si>
  <si>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</si>
  <si>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</si>
  <si>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</si>
  <si>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</si>
  <si>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</si>
  <si>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</si>
  <si>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</si>
  <si>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</si>
  <si>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</si>
  <si>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</si>
  <si>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</si>
  <si>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</si>
  <si>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</si>
  <si>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</si>
  <si>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</si>
  <si>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</si>
  <si>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</si>
  <si>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</si>
  <si>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</si>
  <si>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</si>
  <si>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</si>
  <si>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</si>
  <si>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</si>
  <si>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</si>
  <si>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</si>
  <si>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</si>
  <si>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</si>
  <si>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</si>
  <si>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</si>
  <si>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</si>
  <si>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</si>
  <si>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</si>
  <si>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</si>
  <si>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</si>
  <si>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</si>
  <si>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</si>
  <si>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</si>
  <si>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</si>
  <si>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</si>
  <si>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</si>
  <si>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</si>
  <si>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</si>
  <si>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</si>
  <si>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</si>
  <si>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</si>
  <si>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</si>
  <si>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</si>
  <si>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</si>
  <si>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</si>
  <si>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</si>
  <si>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</si>
  <si>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</si>
  <si>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</si>
  <si>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</si>
  <si>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</si>
  <si>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</si>
  <si>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</si>
  <si>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</si>
  <si>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</si>
  <si>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</si>
  <si>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</si>
  <si>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</si>
  <si>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</si>
  <si>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</si>
  <si>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</si>
  <si>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</si>
  <si>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</si>
  <si>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</si>
  <si>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</si>
  <si>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</si>
  <si>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</si>
  <si>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</si>
  <si>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</si>
  <si>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</si>
  <si>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</si>
  <si>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</si>
  <si>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</si>
  <si>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</si>
  <si>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</si>
  <si>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</si>
  <si>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</si>
  <si>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</si>
  <si>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</si>
  <si>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</si>
  <si>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</si>
  <si>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</si>
  <si>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</si>
  <si>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</si>
  <si>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</si>
  <si>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</si>
  <si>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</si>
  <si>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</si>
  <si>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</si>
  <si>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</si>
  <si>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</si>
  <si>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</si>
  <si>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</si>
  <si>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</si>
  <si>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</si>
  <si>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</si>
  <si>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</si>
  <si>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</si>
  <si>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</si>
  <si>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</si>
  <si>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</si>
  <si>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</si>
  <si>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</si>
  <si>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</si>
  <si>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</si>
  <si>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</si>
  <si>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</si>
  <si>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</si>
  <si>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</si>
  <si>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</si>
  <si>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</si>
  <si>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</si>
  <si>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</si>
  <si>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</si>
  <si>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</si>
  <si>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</si>
  <si>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</si>
  <si>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</si>
  <si>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</si>
  <si>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</si>
  <si>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</si>
  <si>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</si>
  <si>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</si>
  <si>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</si>
  <si>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</si>
  <si>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</si>
  <si>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</si>
  <si>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</si>
  <si>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</si>
  <si>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</si>
  <si>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</si>
  <si>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</si>
  <si>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</si>
  <si>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</si>
  <si>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</si>
  <si>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</si>
  <si>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</si>
  <si>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</si>
  <si>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</si>
  <si>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</si>
  <si>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</si>
  <si>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</si>
  <si>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</si>
  <si>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</si>
  <si>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</si>
  <si>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</si>
  <si>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</si>
  <si>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</si>
  <si>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</si>
  <si>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</si>
  <si>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</si>
  <si>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</si>
  <si>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</si>
  <si>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</si>
  <si>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</si>
  <si>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</si>
  <si>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</si>
  <si>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</si>
  <si>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</si>
  <si>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</si>
  <si>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</si>
  <si>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</si>
  <si>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</si>
  <si>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</si>
  <si>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</si>
  <si>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</si>
  <si>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</si>
  <si>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</si>
  <si>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</si>
  <si>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</si>
  <si>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</si>
  <si>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</si>
  <si>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</si>
  <si>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</si>
  <si>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</si>
  <si>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</si>
  <si>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</si>
  <si>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</si>
  <si>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</si>
  <si>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</si>
  <si>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</si>
  <si>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</si>
  <si>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</si>
  <si>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</si>
  <si>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</si>
  <si>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</si>
  <si>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</si>
  <si>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</si>
  <si>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</si>
  <si>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</si>
  <si>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</si>
  <si>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</si>
  <si>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</si>
  <si>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</si>
  <si>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</si>
  <si>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</si>
  <si>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</si>
  <si>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</si>
  <si>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</si>
  <si>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</si>
  <si>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</si>
  <si>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</si>
  <si>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</si>
  <si>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</si>
  <si>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</si>
  <si>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</si>
  <si>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</si>
  <si>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</si>
  <si>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</si>
  <si>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</si>
  <si>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</si>
  <si>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</si>
  <si>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</si>
  <si>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</si>
  <si>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</si>
  <si>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</si>
  <si>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</si>
  <si>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</si>
  <si>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</si>
  <si>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</si>
  <si>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</si>
  <si>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</si>
  <si>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</si>
  <si>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</si>
  <si>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</si>
  <si>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</si>
  <si>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</si>
  <si>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</si>
  <si>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</si>
  <si>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</si>
  <si>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</si>
  <si>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</si>
  <si>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</si>
  <si>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</si>
  <si>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</si>
  <si>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</si>
  <si>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</si>
  <si>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</si>
  <si>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</si>
  <si>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</si>
  <si>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</si>
  <si>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</si>
  <si>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</si>
  <si>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</si>
  <si>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</si>
  <si>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</si>
  <si>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</si>
  <si>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</si>
  <si>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</si>
  <si>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</si>
  <si>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</si>
  <si>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</si>
  <si>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</si>
  <si>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</si>
  <si>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</si>
  <si>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</si>
  <si>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</si>
  <si>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</si>
  <si>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</si>
  <si>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</si>
  <si>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</si>
  <si>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</si>
  <si>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</si>
  <si>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</si>
  <si>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</si>
  <si>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</si>
  <si>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</si>
  <si>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</si>
  <si>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</si>
  <si>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</si>
  <si>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</si>
  <si>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</si>
  <si>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</si>
  <si>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</si>
  <si>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</si>
  <si>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</si>
  <si>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</si>
  <si>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</si>
  <si>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</si>
  <si>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</si>
  <si>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</si>
  <si>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</si>
  <si>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</si>
  <si>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</si>
  <si>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</si>
  <si>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</si>
  <si>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</si>
  <si>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</si>
  <si>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</si>
  <si>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</si>
  <si>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</si>
  <si>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</si>
  <si>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</si>
  <si>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</si>
  <si>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</si>
  <si>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</si>
  <si>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</si>
  <si>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</si>
  <si>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</si>
  <si>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</si>
  <si>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</si>
  <si>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</si>
  <si>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</si>
  <si>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</si>
  <si>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</si>
  <si>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</si>
  <si>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</si>
  <si>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</si>
  <si>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</si>
  <si>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</si>
  <si>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</si>
  <si>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</si>
  <si>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</si>
  <si>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</si>
  <si>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</si>
  <si>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</si>
  <si>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</si>
  <si>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</si>
  <si>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</si>
  <si>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</si>
  <si>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</si>
  <si>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</si>
  <si>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</si>
  <si>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</si>
  <si>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</si>
  <si>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</si>
  <si>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</si>
  <si>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</si>
  <si>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</si>
  <si>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</si>
  <si>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</si>
  <si>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</si>
  <si>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</si>
  <si>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</si>
  <si>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</si>
  <si>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</si>
  <si>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</si>
  <si>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</si>
  <si>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</si>
  <si>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</si>
  <si>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</si>
  <si>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</si>
  <si>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</si>
  <si>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</si>
  <si>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</si>
  <si>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</si>
  <si>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</si>
  <si>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</si>
  <si>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</si>
  <si>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</si>
  <si>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</si>
  <si>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</si>
  <si>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</si>
  <si>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</si>
  <si>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</si>
  <si>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</si>
  <si>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</si>
  <si>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</si>
  <si>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</si>
  <si>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</si>
  <si>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</si>
  <si>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</si>
  <si>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</si>
  <si>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</si>
  <si>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</si>
  <si>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</si>
  <si>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</si>
  <si>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</si>
  <si>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</si>
  <si>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</si>
  <si>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</si>
  <si>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</si>
  <si>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</si>
  <si>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</si>
  <si>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</si>
  <si>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</si>
  <si>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</si>
  <si>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</si>
  <si>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</si>
  <si>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</si>
  <si>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</si>
  <si>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</si>
  <si>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</si>
  <si>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</si>
  <si>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</si>
  <si>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</si>
  <si>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</si>
  <si>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</si>
  <si>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</si>
  <si>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</si>
  <si>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</si>
  <si>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</si>
  <si>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</si>
  <si>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</si>
  <si>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</si>
  <si>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</si>
  <si>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</si>
  <si>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</si>
  <si>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</si>
  <si>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</si>
  <si>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</si>
  <si>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</si>
  <si>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</si>
  <si>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</si>
  <si>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</si>
  <si>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</si>
  <si>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</si>
  <si>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</si>
  <si>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</si>
  <si>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</si>
  <si>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</si>
  <si>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</si>
  <si>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</si>
  <si>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</si>
  <si>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</si>
  <si>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</si>
  <si>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</si>
  <si>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</si>
  <si>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</si>
  <si>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</si>
  <si>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</si>
  <si>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</si>
  <si>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</si>
  <si>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</si>
  <si>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</si>
  <si>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</si>
  <si>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</si>
  <si>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</si>
  <si>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</si>
  <si>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</si>
  <si>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</si>
  <si>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</si>
  <si>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</si>
  <si>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</si>
  <si>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</si>
  <si>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</si>
  <si>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</si>
  <si>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</si>
  <si>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</si>
  <si>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</si>
  <si>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</si>
  <si>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</si>
  <si>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</si>
  <si>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</si>
  <si>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</si>
  <si>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</si>
  <si>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</si>
  <si>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</si>
  <si>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</si>
  <si>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</si>
  <si>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</si>
  <si>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</si>
  <si>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</si>
  <si>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</si>
  <si>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</si>
  <si>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</si>
  <si>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</si>
  <si>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</si>
  <si>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</si>
  <si>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</si>
  <si>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</si>
  <si>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</si>
  <si>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</si>
  <si>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</si>
  <si>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</si>
  <si>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</si>
  <si>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</si>
  <si>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</si>
  <si>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</si>
  <si>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</si>
  <si>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</si>
  <si>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</si>
  <si>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</si>
  <si>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</si>
  <si>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</si>
  <si>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</si>
  <si>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</si>
  <si>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</si>
  <si>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</si>
  <si>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</si>
  <si>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</si>
  <si>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</si>
  <si>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</si>
  <si>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</si>
  <si>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</si>
  <si>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</si>
  <si>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</si>
  <si>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</si>
  <si>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</si>
  <si>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</si>
  <si>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</si>
  <si>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</si>
  <si>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</si>
  <si>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</si>
  <si>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</si>
  <si>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</si>
  <si>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</si>
  <si>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</si>
  <si>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</si>
  <si>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</si>
  <si>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</si>
  <si>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</si>
  <si>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</si>
  <si>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</si>
  <si>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</si>
  <si>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</si>
  <si>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</si>
  <si>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</si>
  <si>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</si>
  <si>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</si>
  <si>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</si>
  <si>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</si>
  <si>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</si>
  <si>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</si>
  <si>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</si>
  <si>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</si>
  <si>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</si>
  <si>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</si>
  <si>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</si>
  <si>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</si>
  <si>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</si>
  <si>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</si>
  <si>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</si>
  <si>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</si>
  <si>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</si>
  <si>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</si>
  <si>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</si>
  <si>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</si>
  <si>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</si>
  <si>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</si>
  <si>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</si>
  <si>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</si>
  <si>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</si>
  <si>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</si>
  <si>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</si>
  <si>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</si>
  <si>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</si>
  <si>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</si>
  <si>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</si>
  <si>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</si>
  <si>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</si>
  <si>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</si>
  <si>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</si>
  <si>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</si>
  <si>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</si>
  <si>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</si>
  <si>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</si>
  <si>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</si>
  <si>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</si>
  <si>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</si>
  <si>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</si>
  <si>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</si>
  <si>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</si>
  <si>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</si>
  <si>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</si>
  <si>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</si>
  <si>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</si>
  <si>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</si>
  <si>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</si>
  <si>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</si>
  <si>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</si>
  <si>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</si>
  <si>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</si>
  <si>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</si>
  <si>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</si>
  <si>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</si>
  <si>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TALAGANTE</t>
  </si>
  <si>
    <t xml:space="preserve">                                   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</si>
</sst>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4.25" thickBot="1"/>
    <row r="2" spans="2:3" ht="15">
      <c r="B2" s="73"/>
      <c r="C2" s="74" t="s">
        <v>1144</v>
      </c>
    </row>
    <row r="3" spans="2:3" ht="15">
      <c r="B3" s="75"/>
      <c r="C3" s="76" t="s">
        <v>1145</v>
      </c>
    </row>
    <row r="4" spans="2:3" ht="54.75" customHeight="1">
      <c r="B4" s="75"/>
      <c r="C4" s="77"/>
    </row>
    <row r="5" spans="2:3" ht="54.75">
      <c r="B5" s="75"/>
      <c r="C5" s="78" t="s">
        <v>1200</v>
      </c>
    </row>
    <row r="6" spans="2:3" ht="27">
      <c r="B6" s="75"/>
      <c r="C6" s="78" t="s">
        <v>1146</v>
      </c>
    </row>
    <row r="7" spans="2:3" ht="54.75">
      <c r="B7" s="75"/>
      <c r="C7" s="79" t="s">
        <v>1194</v>
      </c>
    </row>
    <row r="8" spans="2:3" ht="13.5">
      <c r="B8" s="75"/>
      <c r="C8" s="79" t="s">
        <v>1193</v>
      </c>
    </row>
    <row r="9" spans="2:3" ht="13.5">
      <c r="B9" s="75"/>
      <c r="C9" s="78"/>
    </row>
    <row r="10" spans="2:3" ht="13.5">
      <c r="B10" s="75"/>
      <c r="C10" s="78"/>
    </row>
    <row r="11" spans="2:3" ht="13.5">
      <c r="B11" s="75"/>
      <c r="C11" s="80" t="s">
        <v>1147</v>
      </c>
    </row>
    <row r="12" spans="2:3" ht="13.5">
      <c r="B12" s="75"/>
      <c r="C12" s="81"/>
    </row>
    <row r="13" spans="2:3" ht="13.5">
      <c r="B13" s="75"/>
      <c r="C13" s="81" t="s">
        <v>1148</v>
      </c>
    </row>
    <row r="14" spans="2:3" ht="13.5">
      <c r="B14" s="75"/>
      <c r="C14" s="81"/>
    </row>
    <row r="15" spans="2:3" ht="15">
      <c r="B15" s="75"/>
      <c r="C15" s="76" t="s">
        <v>1202</v>
      </c>
    </row>
    <row r="16" spans="2:3" ht="15">
      <c r="B16" s="75"/>
      <c r="C16" s="76" t="s">
        <v>1195</v>
      </c>
    </row>
    <row r="17" spans="2:3" ht="15">
      <c r="B17" s="75"/>
      <c r="C17" s="76" t="s">
        <v>1149</v>
      </c>
    </row>
    <row r="18" spans="2:3" ht="15">
      <c r="B18" s="75"/>
      <c r="C18" s="76" t="s">
        <v>1145</v>
      </c>
    </row>
    <row r="19" spans="2:3" ht="1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C103" sqref="C103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1204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87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1205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1205</v>
      </c>
      <c r="G11" s="16"/>
      <c r="K11" s="64"/>
    </row>
    <row r="12" spans="6:7" ht="13.5">
      <c r="F12" s="18"/>
      <c r="G12" s="14"/>
    </row>
    <row r="13" spans="6:7" ht="13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2.7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354792</v>
      </c>
      <c r="H17" s="89">
        <f>SUM(H18:H21)</f>
        <v>453087</v>
      </c>
      <c r="I17" s="89">
        <f>SUM(I18:I21)</f>
        <v>0</v>
      </c>
      <c r="J17" s="89">
        <f>SUM(J18:J21)</f>
        <v>0</v>
      </c>
      <c r="K17" s="65"/>
    </row>
    <row r="18" spans="2:10" ht="12.7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150902</v>
      </c>
      <c r="H18" s="93">
        <v>208708</v>
      </c>
      <c r="I18" s="93">
        <v>0</v>
      </c>
      <c r="J18" s="93">
        <v>0</v>
      </c>
    </row>
    <row r="19" spans="2:10" ht="12.7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70723</v>
      </c>
      <c r="H19" s="93">
        <v>170198</v>
      </c>
      <c r="I19" s="93">
        <v>0</v>
      </c>
      <c r="J19" s="93">
        <v>0</v>
      </c>
    </row>
    <row r="20" spans="2:10" ht="12.7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23961</v>
      </c>
      <c r="H20" s="93">
        <v>74181</v>
      </c>
      <c r="I20" s="93">
        <v>0</v>
      </c>
      <c r="J20" s="93">
        <v>0</v>
      </c>
    </row>
    <row r="21" spans="2:10" ht="12.7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109206</v>
      </c>
      <c r="H21" s="93">
        <v>0</v>
      </c>
      <c r="I21" s="93">
        <v>0</v>
      </c>
      <c r="J21" s="93">
        <v>0</v>
      </c>
    </row>
    <row r="22" spans="2:11" s="35" customFormat="1" ht="12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303276</v>
      </c>
      <c r="H22" s="89">
        <f>SUM(H23:H34)</f>
        <v>187592</v>
      </c>
      <c r="I22" s="89">
        <f>SUM(I23:I34)</f>
        <v>0</v>
      </c>
      <c r="J22" s="89">
        <f>SUM(J23:J34)</f>
        <v>0</v>
      </c>
      <c r="K22" s="65"/>
    </row>
    <row r="23" spans="2:10" ht="12.7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8885</v>
      </c>
      <c r="H23" s="93">
        <v>288</v>
      </c>
      <c r="I23" s="93">
        <v>0</v>
      </c>
      <c r="J23" s="93">
        <v>0</v>
      </c>
    </row>
    <row r="24" spans="2:10" ht="12.7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779</v>
      </c>
      <c r="H24" s="93">
        <v>0</v>
      </c>
      <c r="I24" s="93">
        <v>0</v>
      </c>
      <c r="J24" s="93">
        <v>0</v>
      </c>
    </row>
    <row r="25" spans="2:10" ht="12.7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14148</v>
      </c>
      <c r="H25" s="93">
        <v>2571</v>
      </c>
      <c r="I25" s="93">
        <v>0</v>
      </c>
      <c r="J25" s="93">
        <v>0</v>
      </c>
    </row>
    <row r="26" spans="2:10" ht="12.7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13941</v>
      </c>
      <c r="H26" s="93">
        <v>82751</v>
      </c>
      <c r="I26" s="93">
        <v>0</v>
      </c>
      <c r="J26" s="93">
        <v>0</v>
      </c>
    </row>
    <row r="27" spans="2:10" ht="12.7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63300</v>
      </c>
      <c r="H27" s="93">
        <v>15418</v>
      </c>
      <c r="I27" s="93">
        <v>0</v>
      </c>
      <c r="J27" s="93">
        <v>0</v>
      </c>
    </row>
    <row r="28" spans="2:10" ht="12.7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1740</v>
      </c>
      <c r="H28" s="93">
        <v>1199</v>
      </c>
      <c r="I28" s="93">
        <v>0</v>
      </c>
      <c r="J28" s="93">
        <v>0</v>
      </c>
    </row>
    <row r="29" spans="2:10" ht="12.7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1472</v>
      </c>
      <c r="H29" s="93">
        <v>0</v>
      </c>
      <c r="I29" s="93">
        <v>0</v>
      </c>
      <c r="J29" s="93">
        <v>0</v>
      </c>
    </row>
    <row r="30" spans="2:10" ht="12.7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185842</v>
      </c>
      <c r="H30" s="93">
        <v>37303</v>
      </c>
      <c r="I30" s="93">
        <v>0</v>
      </c>
      <c r="J30" s="93">
        <v>0</v>
      </c>
    </row>
    <row r="31" spans="2:10" ht="12.7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13030</v>
      </c>
      <c r="H31" s="93">
        <v>6210</v>
      </c>
      <c r="I31" s="93">
        <v>0</v>
      </c>
      <c r="J31" s="93">
        <v>0</v>
      </c>
    </row>
    <row r="32" spans="2:10" ht="12.7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0</v>
      </c>
      <c r="H32" s="93">
        <v>7230</v>
      </c>
      <c r="I32" s="93">
        <v>0</v>
      </c>
      <c r="J32" s="93">
        <v>0</v>
      </c>
    </row>
    <row r="33" spans="2:10" ht="12.7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0</v>
      </c>
      <c r="H33" s="93">
        <v>34622</v>
      </c>
      <c r="I33" s="93">
        <v>0</v>
      </c>
      <c r="J33" s="93">
        <v>0</v>
      </c>
    </row>
    <row r="34" spans="2:10" ht="12.7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139</v>
      </c>
      <c r="H34" s="93">
        <v>0</v>
      </c>
      <c r="I34" s="93">
        <v>0</v>
      </c>
      <c r="J34" s="93">
        <v>0</v>
      </c>
    </row>
    <row r="35" spans="2:11" s="35" customFormat="1" ht="12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65955</v>
      </c>
      <c r="H35" s="89">
        <f>SUM(H36:H37)</f>
        <v>0</v>
      </c>
      <c r="I35" s="89">
        <f>SUM(I36:I37)</f>
        <v>0</v>
      </c>
      <c r="J35" s="89">
        <f>SUM(J36:J37)</f>
        <v>0</v>
      </c>
      <c r="K35" s="65"/>
    </row>
    <row r="36" spans="2:10" ht="12.7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65955</v>
      </c>
      <c r="H36" s="93">
        <v>0</v>
      </c>
      <c r="I36" s="93">
        <v>0</v>
      </c>
      <c r="J36" s="93">
        <v>0</v>
      </c>
    </row>
    <row r="37" spans="2:10" ht="12.7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0</v>
      </c>
      <c r="H37" s="93">
        <v>0</v>
      </c>
      <c r="I37" s="93">
        <v>0</v>
      </c>
      <c r="J37" s="93">
        <v>0</v>
      </c>
    </row>
    <row r="38" spans="2:11" s="35" customFormat="1" ht="12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118314</v>
      </c>
      <c r="H38" s="89">
        <f>SUM(H39:H44)</f>
        <v>2359</v>
      </c>
      <c r="I38" s="89">
        <f>SUM(I39:I44)</f>
        <v>0</v>
      </c>
      <c r="J38" s="89">
        <f>SUM(J39:J44)</f>
        <v>0</v>
      </c>
      <c r="K38" s="65"/>
    </row>
    <row r="39" spans="2:10" ht="12.7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103378</v>
      </c>
      <c r="H39" s="93">
        <v>2359</v>
      </c>
      <c r="I39" s="93">
        <v>0</v>
      </c>
      <c r="J39" s="93">
        <v>0</v>
      </c>
    </row>
    <row r="40" spans="2:10" ht="12.7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14936</v>
      </c>
      <c r="H40" s="93">
        <v>0</v>
      </c>
      <c r="I40" s="93">
        <v>0</v>
      </c>
      <c r="J40" s="93">
        <v>0</v>
      </c>
    </row>
    <row r="41" spans="2:10" ht="12.7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>
        <v>0</v>
      </c>
    </row>
    <row r="42" spans="2:10" ht="12.7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>
        <v>0</v>
      </c>
    </row>
    <row r="43" spans="2:10" ht="12.7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>
        <v>0</v>
      </c>
    </row>
    <row r="44" spans="2:10" ht="12.7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>
        <v>0</v>
      </c>
    </row>
    <row r="45" spans="2:11" s="35" customFormat="1" ht="12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2.7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0</v>
      </c>
      <c r="H46" s="93">
        <v>0</v>
      </c>
      <c r="I46" s="93">
        <v>0</v>
      </c>
      <c r="J46" s="93">
        <v>0</v>
      </c>
    </row>
    <row r="47" spans="2:11" s="35" customFormat="1" ht="12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63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2.7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0</v>
      </c>
      <c r="H48" s="93">
        <v>0</v>
      </c>
      <c r="I48" s="93">
        <v>0</v>
      </c>
      <c r="J48" s="93">
        <v>0</v>
      </c>
    </row>
    <row r="49" spans="2:10" ht="12.7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0</v>
      </c>
      <c r="H49" s="93">
        <v>0</v>
      </c>
      <c r="I49" s="93">
        <v>0</v>
      </c>
      <c r="J49" s="93">
        <v>0</v>
      </c>
    </row>
    <row r="50" spans="2:10" ht="12.7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63</v>
      </c>
      <c r="H50" s="93">
        <v>0</v>
      </c>
      <c r="I50" s="93">
        <v>0</v>
      </c>
      <c r="J50" s="93">
        <v>0</v>
      </c>
    </row>
    <row r="51" spans="2:11" s="35" customFormat="1" ht="12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4363</v>
      </c>
      <c r="H51" s="89">
        <f>SUM(H52:H59)</f>
        <v>260</v>
      </c>
      <c r="I51" s="89">
        <f>SUM(I52:I59)</f>
        <v>0</v>
      </c>
      <c r="J51" s="89">
        <f>SUM(J52:J59)</f>
        <v>0</v>
      </c>
      <c r="K51" s="65"/>
    </row>
    <row r="52" spans="2:10" ht="12.7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0</v>
      </c>
      <c r="H52" s="93">
        <v>0</v>
      </c>
      <c r="I52" s="93">
        <v>0</v>
      </c>
      <c r="J52" s="93">
        <v>0</v>
      </c>
    </row>
    <row r="53" spans="2:10" ht="12.7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0</v>
      </c>
      <c r="H53" s="93">
        <v>0</v>
      </c>
      <c r="I53" s="93">
        <v>0</v>
      </c>
      <c r="J53" s="93">
        <v>0</v>
      </c>
    </row>
    <row r="54" spans="2:10" ht="12.7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0</v>
      </c>
      <c r="H54" s="93">
        <v>0</v>
      </c>
      <c r="I54" s="93">
        <v>0</v>
      </c>
      <c r="J54" s="93">
        <v>0</v>
      </c>
    </row>
    <row r="55" spans="2:10" ht="12.7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800</v>
      </c>
      <c r="H55" s="93">
        <v>0</v>
      </c>
      <c r="I55" s="93">
        <v>0</v>
      </c>
      <c r="J55" s="93">
        <v>0</v>
      </c>
    </row>
    <row r="56" spans="2:10" ht="12.7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1477</v>
      </c>
      <c r="H56" s="93">
        <v>0</v>
      </c>
      <c r="I56" s="93">
        <v>0</v>
      </c>
      <c r="J56" s="93">
        <v>0</v>
      </c>
    </row>
    <row r="57" spans="2:10" ht="12.7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2086</v>
      </c>
      <c r="H57" s="93">
        <v>260</v>
      </c>
      <c r="I57" s="93">
        <v>0</v>
      </c>
      <c r="J57" s="93">
        <v>0</v>
      </c>
    </row>
    <row r="58" spans="2:10" ht="12.7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0</v>
      </c>
      <c r="H58" s="93">
        <v>0</v>
      </c>
      <c r="I58" s="93">
        <v>0</v>
      </c>
      <c r="J58" s="93">
        <v>0</v>
      </c>
    </row>
    <row r="59" spans="2:10" ht="12.7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0</v>
      </c>
      <c r="H59" s="93">
        <v>0</v>
      </c>
      <c r="I59" s="93">
        <v>0</v>
      </c>
      <c r="J59" s="93">
        <v>0</v>
      </c>
    </row>
    <row r="60" spans="2:11" s="35" customFormat="1" ht="12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2.7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>
        <v>0</v>
      </c>
    </row>
    <row r="62" spans="2:10" ht="12.7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>
        <v>0</v>
      </c>
    </row>
    <row r="63" spans="2:10" ht="12.7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>
        <v>0</v>
      </c>
    </row>
    <row r="64" spans="2:10" ht="12.7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>
        <v>0</v>
      </c>
    </row>
    <row r="65" spans="2:11" s="35" customFormat="1" ht="12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83831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2.7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0</v>
      </c>
      <c r="H66" s="93">
        <v>0</v>
      </c>
      <c r="I66" s="93">
        <v>0</v>
      </c>
      <c r="J66" s="93">
        <v>0</v>
      </c>
    </row>
    <row r="67" spans="2:10" ht="12.7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83831</v>
      </c>
      <c r="H67" s="93">
        <v>0</v>
      </c>
      <c r="I67" s="93">
        <v>0</v>
      </c>
      <c r="J67" s="93">
        <v>0</v>
      </c>
    </row>
    <row r="68" spans="2:10" ht="12.7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>
        <v>0</v>
      </c>
    </row>
    <row r="69" spans="2:11" s="35" customFormat="1" ht="12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2.7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>
        <v>0</v>
      </c>
    </row>
    <row r="71" spans="2:10" ht="12.7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>
        <v>0</v>
      </c>
    </row>
    <row r="72" spans="2:10" ht="12.7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>
        <v>0</v>
      </c>
    </row>
    <row r="73" spans="2:10" ht="12.7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>
        <v>0</v>
      </c>
    </row>
    <row r="74" spans="2:11" s="35" customFormat="1" ht="12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18337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2.7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>
        <v>0</v>
      </c>
    </row>
    <row r="76" spans="2:10" ht="12.7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18337</v>
      </c>
      <c r="H76" s="93">
        <v>0</v>
      </c>
      <c r="I76" s="93">
        <v>0</v>
      </c>
      <c r="J76" s="93">
        <v>0</v>
      </c>
    </row>
    <row r="77" spans="2:10" ht="12.7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>
        <v>0</v>
      </c>
    </row>
    <row r="78" spans="2:10" ht="12.7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>
        <v>0</v>
      </c>
    </row>
    <row r="79" spans="2:10" ht="12.7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>
        <v>0</v>
      </c>
    </row>
    <row r="80" spans="2:10" ht="12.7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>
        <v>0</v>
      </c>
    </row>
    <row r="81" spans="2:11" s="35" customFormat="1" ht="12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1223965</v>
      </c>
      <c r="H81" s="89">
        <f>SUM(H82:H85)</f>
        <v>93708</v>
      </c>
      <c r="I81" s="89">
        <f>SUM(I82:I85)</f>
        <v>0</v>
      </c>
      <c r="J81" s="89">
        <f>SUM(J82:J85)</f>
        <v>0</v>
      </c>
      <c r="K81" s="65"/>
    </row>
    <row r="82" spans="2:10" ht="12.7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>
        <v>0</v>
      </c>
    </row>
    <row r="83" spans="2:11" ht="12.7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>
        <v>0</v>
      </c>
      <c r="K83" s="63" t="s">
        <v>1201</v>
      </c>
    </row>
    <row r="84" spans="2:10" ht="12.7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>
        <v>0</v>
      </c>
    </row>
    <row r="85" spans="2:10" ht="12.7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1223965</v>
      </c>
      <c r="H85" s="93">
        <v>93708</v>
      </c>
      <c r="I85" s="93">
        <v>0</v>
      </c>
      <c r="J85" s="93">
        <v>0</v>
      </c>
    </row>
    <row r="86" spans="2:11" s="35" customFormat="1" ht="12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>
        <v>0</v>
      </c>
      <c r="H86" s="98">
        <v>0</v>
      </c>
      <c r="I86" s="98">
        <v>0</v>
      </c>
      <c r="J86" s="98">
        <v>0</v>
      </c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2172896</v>
      </c>
      <c r="H87" s="19">
        <f>SUM(H17+H22+H35+H38+H45+H47+H51+H60+H65+H69+H74+H81+H86)</f>
        <v>737006</v>
      </c>
      <c r="I87" s="19">
        <f>SUM(I17+I22+I35+I38+I45+I47+I51+I60+I65+I69+I74+I81+I86)</f>
        <v>0</v>
      </c>
      <c r="J87" s="19">
        <f>SUM(J17+J22+J35+J38+J45+J47+J51+J60+J65+J69+J74+J81+J86)</f>
        <v>0</v>
      </c>
    </row>
    <row r="91" spans="2:11" s="58" customFormat="1" ht="13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3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3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3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3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3.5">
      <c r="B96" s="57"/>
      <c r="C96" s="18"/>
      <c r="D96" s="18"/>
      <c r="E96" s="18"/>
      <c r="F96" s="18" t="s">
        <v>1191</v>
      </c>
      <c r="G96" s="18"/>
      <c r="K96" s="66"/>
    </row>
    <row r="377" ht="12.75">
      <c r="K377" s="67"/>
    </row>
    <row r="378" ht="12.7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3.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3.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3.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3.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3.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3.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3.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3.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3.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3.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3.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3.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3.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3.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3.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3.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3.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3.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3.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3.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3.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3.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3.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3.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3.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3.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3.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3.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3.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3.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3.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3.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3.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3.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3.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3.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3.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3.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3.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3.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3.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3.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3.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3.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3.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3.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3.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3.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3.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3.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3.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3.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3.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3.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3.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3.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3.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3.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3.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3.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3.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3.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3.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3.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3.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3.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3.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3.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3.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3.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3.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3.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3.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3.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3.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3.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3.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3.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3.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3.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3.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3.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3.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3.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3.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3.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3.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3.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3.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3.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3.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3.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3.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3.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3.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3.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3.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3.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3.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3.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3.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3.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3.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3.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3.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3.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3.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3.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3.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3.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3.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3.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3.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3.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3.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3.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3.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3.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3.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3.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3.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3.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3.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3.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3.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3.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3.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3.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3.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3.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3.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3.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3.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3.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3.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3.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3.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3.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3.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3.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3.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3.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3.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3.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3.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3.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3.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3.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3.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3.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3.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3.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3.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3.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3.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3.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3.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3.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3.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3.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3.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3.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3.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3.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3.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3.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3.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3.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3.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3.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3.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3.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3.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3.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3.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3.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3.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3.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3.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3.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3.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3.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3.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3.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3.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3.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3.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3.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3.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3.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3.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3.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3.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3.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3.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3.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3.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3.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3.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3.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3.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3.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3.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3.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3.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3.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3.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3.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3.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3.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3.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3.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3.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3.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3.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3.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3.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3.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3.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3.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3.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3.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3.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3.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3.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3.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3.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3.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3.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3.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3.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3.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3.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3.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3.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3.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3.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3.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3.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3.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3.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3.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3.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3.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3.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3.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3.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3.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3.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3.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3.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3.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3.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3.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3.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3.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3.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3.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3.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3.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3.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3.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3.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3.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3.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3.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3.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3.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3.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3.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3.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3.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3.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3.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3.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3.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3.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3.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3.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3.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3.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3.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3.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3.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3.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3.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3.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3.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3.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3.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3.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3.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3.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3.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3.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3.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3.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3.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3.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3.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3.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3.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3.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3.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3.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3.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3.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3.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3.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3.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3.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3.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3.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3.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3.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3.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3.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3.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3.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3.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3.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3.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3.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3.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3.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3.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3.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3.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3.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3.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3.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3.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3.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3.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3.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3.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3.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3.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3.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3.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3.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3.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3.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3.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3.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3.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3.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3.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3.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3.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3.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3.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3.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3.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3.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3.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3.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3.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3.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3.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3.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3.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3.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3.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3.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3.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3.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3.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3.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3.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3.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3.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3.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3.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3.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3.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3.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3.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3.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3.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3.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3.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3.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3.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3.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3.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3.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3.5">
      <c r="B789" s="29"/>
      <c r="C789" s="28"/>
      <c r="D789" s="27"/>
      <c r="E789" s="27"/>
      <c r="F789" s="27"/>
      <c r="G789" s="27"/>
      <c r="K789" s="69"/>
    </row>
    <row r="790" spans="2:11" s="25" customFormat="1" ht="13.5">
      <c r="B790" s="29"/>
      <c r="C790" s="28"/>
      <c r="D790" s="27"/>
      <c r="E790" s="27"/>
      <c r="F790" s="27"/>
      <c r="G790" s="27"/>
      <c r="K790" s="69"/>
    </row>
    <row r="791" spans="2:11" s="25" customFormat="1" ht="13.5">
      <c r="B791" s="29"/>
      <c r="C791" s="28"/>
      <c r="D791" s="27"/>
      <c r="E791" s="27"/>
      <c r="F791" s="27"/>
      <c r="G791" s="27"/>
      <c r="K791" s="69"/>
    </row>
    <row r="792" spans="2:11" s="25" customFormat="1" ht="13.5">
      <c r="B792" s="29"/>
      <c r="C792" s="28"/>
      <c r="D792" s="27"/>
      <c r="E792" s="27"/>
      <c r="F792" s="27"/>
      <c r="G792" s="27"/>
      <c r="K792" s="69"/>
    </row>
    <row r="793" spans="2:11" s="25" customFormat="1" ht="13.5">
      <c r="B793" s="29"/>
      <c r="C793" s="28"/>
      <c r="D793" s="27"/>
      <c r="E793" s="27"/>
      <c r="F793" s="27"/>
      <c r="G793" s="27"/>
      <c r="K793" s="69"/>
    </row>
    <row r="794" spans="2:11" s="25" customFormat="1" ht="13.5">
      <c r="B794" s="29"/>
      <c r="C794" s="28"/>
      <c r="D794" s="27"/>
      <c r="E794" s="27"/>
      <c r="F794" s="27"/>
      <c r="G794" s="27"/>
      <c r="K794" s="69"/>
    </row>
    <row r="795" spans="2:11" s="25" customFormat="1" ht="13.5">
      <c r="B795" s="29"/>
      <c r="C795" s="28"/>
      <c r="D795" s="27"/>
      <c r="E795" s="27"/>
      <c r="F795" s="27"/>
      <c r="G795" s="27"/>
      <c r="K795" s="69"/>
    </row>
    <row r="796" spans="2:11" s="25" customFormat="1" ht="13.5">
      <c r="B796" s="29"/>
      <c r="C796" s="28"/>
      <c r="D796" s="27"/>
      <c r="E796" s="27"/>
      <c r="F796" s="27"/>
      <c r="G796" s="27"/>
      <c r="K796" s="69"/>
    </row>
    <row r="797" spans="2:11" s="25" customFormat="1" ht="13.5">
      <c r="B797" s="29"/>
      <c r="C797" s="28"/>
      <c r="D797" s="27"/>
      <c r="E797" s="27"/>
      <c r="F797" s="27"/>
      <c r="G797" s="27"/>
      <c r="K797" s="69"/>
    </row>
    <row r="798" spans="2:11" s="25" customFormat="1" ht="13.5">
      <c r="B798" s="29"/>
      <c r="C798" s="28"/>
      <c r="D798" s="27"/>
      <c r="E798" s="27"/>
      <c r="F798" s="27"/>
      <c r="G798" s="27"/>
      <c r="K798" s="69"/>
    </row>
    <row r="799" spans="2:11" s="25" customFormat="1" ht="13.5">
      <c r="B799" s="29"/>
      <c r="C799" s="28"/>
      <c r="D799" s="27"/>
      <c r="E799" s="27"/>
      <c r="F799" s="27"/>
      <c r="G799" s="27"/>
      <c r="K799" s="69"/>
    </row>
    <row r="800" spans="2:11" s="25" customFormat="1" ht="13.5">
      <c r="B800" s="29"/>
      <c r="C800" s="28"/>
      <c r="D800" s="27"/>
      <c r="E800" s="27"/>
      <c r="F800" s="27"/>
      <c r="G800" s="27"/>
      <c r="K800" s="69"/>
    </row>
    <row r="801" spans="2:11" s="25" customFormat="1" ht="13.5">
      <c r="B801" s="29"/>
      <c r="C801" s="28"/>
      <c r="D801" s="27"/>
      <c r="E801" s="27"/>
      <c r="F801" s="27"/>
      <c r="G801" s="27"/>
      <c r="K801" s="69"/>
    </row>
    <row r="802" spans="2:11" s="25" customFormat="1" ht="13.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2.75">
      <c r="B915" s="24"/>
      <c r="C915" s="23"/>
      <c r="D915" s="23"/>
    </row>
    <row r="916" spans="2:4" ht="12.75">
      <c r="B916" s="24"/>
      <c r="C916" s="23"/>
      <c r="D916" s="23"/>
    </row>
    <row r="917" spans="2:4" ht="12.75">
      <c r="B917" s="24"/>
      <c r="C917" s="23"/>
      <c r="D917" s="23"/>
    </row>
    <row r="918" spans="2:4" ht="12.75">
      <c r="B918" s="24"/>
      <c r="C918" s="23"/>
      <c r="D918" s="23"/>
    </row>
    <row r="919" spans="2:4" ht="12.75">
      <c r="B919" s="24"/>
      <c r="C919" s="23"/>
      <c r="D919" s="23"/>
    </row>
    <row r="920" spans="2:4" ht="12.75">
      <c r="B920" s="24"/>
      <c r="C920" s="23"/>
      <c r="D920" s="23"/>
    </row>
    <row r="921" spans="2:4" ht="12.75">
      <c r="B921" s="24"/>
      <c r="C921" s="23"/>
      <c r="D921" s="23"/>
    </row>
    <row r="922" spans="2:4" ht="12.75">
      <c r="B922" s="24"/>
      <c r="C922" s="23"/>
      <c r="D922" s="23"/>
    </row>
    <row r="923" spans="2:4" ht="12.75">
      <c r="B923" s="24"/>
      <c r="C923" s="23"/>
      <c r="D923" s="23"/>
    </row>
    <row r="924" spans="2:4" ht="12.75">
      <c r="B924" s="24"/>
      <c r="C924" s="23"/>
      <c r="D924" s="23"/>
    </row>
    <row r="925" spans="2:4" ht="12.75">
      <c r="B925" s="24"/>
      <c r="C925" s="23"/>
      <c r="D925" s="23"/>
    </row>
    <row r="926" spans="2:4" ht="12.75">
      <c r="B926" s="24"/>
      <c r="C926" s="23"/>
      <c r="D926" s="23"/>
    </row>
    <row r="927" spans="2:4" ht="12.75">
      <c r="B927" s="24"/>
      <c r="C927" s="23"/>
      <c r="D927" s="23"/>
    </row>
    <row r="928" spans="2:4" ht="12.75">
      <c r="B928" s="24"/>
      <c r="C928" s="23"/>
      <c r="D928" s="23"/>
    </row>
    <row r="929" spans="2:4" ht="12.75">
      <c r="B929" s="24"/>
      <c r="C929" s="23"/>
      <c r="D929" s="23"/>
    </row>
    <row r="930" spans="2:4" ht="12.75">
      <c r="B930" s="24"/>
      <c r="C930" s="23"/>
      <c r="D930" s="23"/>
    </row>
    <row r="931" spans="2:4" ht="12.75">
      <c r="B931" s="24"/>
      <c r="C931" s="23"/>
      <c r="D931" s="23"/>
    </row>
    <row r="932" spans="2:4" ht="12.75">
      <c r="B932" s="24"/>
      <c r="C932" s="23"/>
      <c r="D932" s="23"/>
    </row>
    <row r="933" spans="2:4" ht="12.75">
      <c r="B933" s="24"/>
      <c r="C933" s="23"/>
      <c r="D933" s="23"/>
    </row>
    <row r="934" spans="2:4" ht="12.75">
      <c r="B934" s="24"/>
      <c r="C934" s="23"/>
      <c r="D934" s="23"/>
    </row>
    <row r="935" spans="2:4" ht="12.75">
      <c r="B935" s="24"/>
      <c r="C935" s="23"/>
      <c r="D935" s="23"/>
    </row>
    <row r="936" spans="2:4" ht="12.75">
      <c r="B936" s="24"/>
      <c r="C936" s="23"/>
      <c r="D936" s="23"/>
    </row>
    <row r="937" spans="2:4" ht="12.75">
      <c r="B937" s="24"/>
      <c r="C937" s="23"/>
      <c r="D937" s="23"/>
    </row>
    <row r="938" spans="2:4" ht="12.7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">
      <c r="B2" s="54" t="s">
        <v>1185</v>
      </c>
      <c r="C2" s="55" t="str">
        <f>'Gastos Mensuales Acumulados'!F4</f>
        <v>TALAGANTE</v>
      </c>
      <c r="D2" s="56"/>
    </row>
    <row r="3" spans="2:4" ht="15">
      <c r="B3" s="54" t="s">
        <v>1186</v>
      </c>
      <c r="C3" s="55" t="str">
        <f>'Gastos Mensuales Acumulados'!F6</f>
        <v>ENERO</v>
      </c>
      <c r="D3" s="56"/>
    </row>
    <row r="5" spans="2:19" ht="13.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41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3.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3.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3.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3.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3.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3.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3.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3.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3.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3.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3.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3.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3.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3.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3.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3.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3.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3.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3.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3.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3.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3.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3.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3.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3.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3.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51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ENERO</v>
      </c>
      <c r="C2" s="3" t="str">
        <f>VLOOKUP(D2,LBUSCAR,2,0)</f>
        <v>13601</v>
      </c>
      <c r="D2" s="3" t="str">
        <f>'Gastos Mensuales Acumulados'!F4</f>
        <v>TALAGANTE</v>
      </c>
      <c r="E2">
        <f>'Gastos Mensuales Acumulados'!G17</f>
        <v>354792</v>
      </c>
      <c r="F2">
        <f>'Gastos Mensuales Acumulados'!G18</f>
        <v>150902</v>
      </c>
      <c r="G2">
        <f>'Gastos Mensuales Acumulados'!G19</f>
        <v>70723</v>
      </c>
      <c r="H2">
        <f>'Gastos Mensuales Acumulados'!G20</f>
        <v>23961</v>
      </c>
      <c r="I2">
        <f>'Gastos Mensuales Acumulados'!G21</f>
        <v>109206</v>
      </c>
      <c r="J2">
        <f>'Gastos Mensuales Acumulados'!G22</f>
        <v>303276</v>
      </c>
      <c r="K2">
        <f>'Gastos Mensuales Acumulados'!G23</f>
        <v>8885</v>
      </c>
      <c r="L2">
        <f>'Gastos Mensuales Acumulados'!G24</f>
        <v>779</v>
      </c>
      <c r="M2">
        <f>'Gastos Mensuales Acumulados'!G25</f>
        <v>14148</v>
      </c>
      <c r="N2">
        <f>'Gastos Mensuales Acumulados'!G26</f>
        <v>13941</v>
      </c>
      <c r="O2">
        <f>'Gastos Mensuales Acumulados'!G27</f>
        <v>63300</v>
      </c>
      <c r="P2">
        <f>'Gastos Mensuales Acumulados'!G28</f>
        <v>1740</v>
      </c>
      <c r="Q2">
        <f>'Gastos Mensuales Acumulados'!G29</f>
        <v>1472</v>
      </c>
      <c r="R2">
        <f>'Gastos Mensuales Acumulados'!G30</f>
        <v>185842</v>
      </c>
      <c r="S2">
        <f>'Gastos Mensuales Acumulados'!G31</f>
        <v>13030</v>
      </c>
      <c r="T2">
        <f>'Gastos Mensuales Acumulados'!G32</f>
        <v>0</v>
      </c>
      <c r="U2">
        <f>'Gastos Mensuales Acumulados'!G33</f>
        <v>0</v>
      </c>
      <c r="V2">
        <f>'Gastos Mensuales Acumulados'!G34</f>
        <v>139</v>
      </c>
      <c r="W2">
        <f>'Gastos Mensuales Acumulados'!G35</f>
        <v>65955</v>
      </c>
      <c r="X2">
        <f>'Gastos Mensuales Acumulados'!G36</f>
        <v>65955</v>
      </c>
      <c r="Y2">
        <f>'Gastos Mensuales Acumulados'!G37</f>
        <v>0</v>
      </c>
      <c r="Z2">
        <f>'Gastos Mensuales Acumulados'!G38</f>
        <v>118314</v>
      </c>
      <c r="AA2">
        <f>'Gastos Mensuales Acumulados'!G39</f>
        <v>103378</v>
      </c>
      <c r="AB2">
        <f>'Gastos Mensuales Acumulados'!G40</f>
        <v>14936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63</v>
      </c>
      <c r="AJ2">
        <f>'Gastos Mensuales Acumulados'!G48</f>
        <v>0</v>
      </c>
      <c r="AK2">
        <f>'Gastos Mensuales Acumulados'!G49</f>
        <v>0</v>
      </c>
      <c r="AL2">
        <f>'Gastos Mensuales Acumulados'!G50</f>
        <v>63</v>
      </c>
      <c r="AM2">
        <f>'Gastos Mensuales Acumulados'!G51</f>
        <v>4363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800</v>
      </c>
      <c r="AR2">
        <f>'Gastos Mensuales Acumulados'!G56</f>
        <v>1477</v>
      </c>
      <c r="AS2">
        <f>'Gastos Mensuales Acumulados'!G57</f>
        <v>2086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83831</v>
      </c>
      <c r="BB2">
        <f>'Gastos Mensuales Acumulados'!G66</f>
        <v>0</v>
      </c>
      <c r="BC2">
        <f>'Gastos Mensuales Acumulados'!G67</f>
        <v>83831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18337</v>
      </c>
      <c r="BK2">
        <f>'Gastos Mensuales Acumulados'!G75</f>
        <v>0</v>
      </c>
      <c r="BL2">
        <f>'Gastos Mensuales Acumulados'!G76</f>
        <v>18337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1223965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1223965</v>
      </c>
      <c r="BV2">
        <f>'Gastos Mensuales Acumulados'!G86</f>
        <v>0</v>
      </c>
      <c r="BW2">
        <f>'Gastos Mensuales Acumulados'!G87</f>
        <v>2172896</v>
      </c>
      <c r="BX2" t="str">
        <f>+'Gastos Mensuales Acumulados'!$F$9</f>
        <v>                                   </v>
      </c>
      <c r="BY2" t="str">
        <f>+'Gastos Mensuales Acumulados'!$F$10</f>
        <v>                                   </v>
      </c>
      <c r="BZ2" t="str">
        <f>+'Gastos Mensuales Acumulados'!$F$11</f>
        <v>                                   </v>
      </c>
    </row>
    <row r="3" spans="1:78" ht="12.75">
      <c r="A3" t="str">
        <f>+'Gastos Mensuales Acumulados'!H16</f>
        <v>SALUD</v>
      </c>
      <c r="B3" t="str">
        <f>+'Gastos Mensuales Acumulados'!$F$6</f>
        <v>ENERO</v>
      </c>
      <c r="C3" s="3" t="str">
        <f>VLOOKUP(D3,LBUSCAR,2,0)</f>
        <v>13601</v>
      </c>
      <c r="D3" s="3" t="str">
        <f>'Gastos Mensuales Acumulados'!F4</f>
        <v>TALAGANTE</v>
      </c>
      <c r="E3">
        <f>'Gastos Mensuales Acumulados'!H17</f>
        <v>453087</v>
      </c>
      <c r="F3">
        <f>'Gastos Mensuales Acumulados'!H18</f>
        <v>208708</v>
      </c>
      <c r="G3">
        <f>'Gastos Mensuales Acumulados'!H19</f>
        <v>170198</v>
      </c>
      <c r="H3">
        <f>'Gastos Mensuales Acumulados'!H20</f>
        <v>74181</v>
      </c>
      <c r="I3">
        <f>'Gastos Mensuales Acumulados'!H21</f>
        <v>0</v>
      </c>
      <c r="J3">
        <f>'Gastos Mensuales Acumulados'!H22</f>
        <v>187592</v>
      </c>
      <c r="K3">
        <f>'Gastos Mensuales Acumulados'!H23</f>
        <v>288</v>
      </c>
      <c r="L3">
        <f>'Gastos Mensuales Acumulados'!H24</f>
        <v>0</v>
      </c>
      <c r="M3">
        <f>'Gastos Mensuales Acumulados'!H25</f>
        <v>2571</v>
      </c>
      <c r="N3">
        <f>'Gastos Mensuales Acumulados'!H26</f>
        <v>82751</v>
      </c>
      <c r="O3">
        <f>'Gastos Mensuales Acumulados'!H27</f>
        <v>15418</v>
      </c>
      <c r="P3">
        <f>'Gastos Mensuales Acumulados'!H28</f>
        <v>1199</v>
      </c>
      <c r="Q3">
        <f>'Gastos Mensuales Acumulados'!H29</f>
        <v>0</v>
      </c>
      <c r="R3">
        <f>'Gastos Mensuales Acumulados'!H30</f>
        <v>37303</v>
      </c>
      <c r="S3">
        <f>'Gastos Mensuales Acumulados'!H31</f>
        <v>6210</v>
      </c>
      <c r="T3">
        <f>'Gastos Mensuales Acumulados'!H32</f>
        <v>7230</v>
      </c>
      <c r="U3">
        <f>'Gastos Mensuales Acumulados'!H33</f>
        <v>34622</v>
      </c>
      <c r="V3">
        <f>'Gastos Mensuales Acumulados'!H34</f>
        <v>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2359</v>
      </c>
      <c r="AA3">
        <f>'Gastos Mensuales Acumulados'!H39</f>
        <v>2359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260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260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93708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93708</v>
      </c>
      <c r="BV3">
        <f>'Gastos Mensuales Acumulados'!H86</f>
        <v>0</v>
      </c>
      <c r="BW3">
        <f>'Gastos Mensuales Acumulados'!H87</f>
        <v>737006</v>
      </c>
      <c r="BX3" t="str">
        <f>+'Gastos Mensuales Acumulados'!$F$9</f>
        <v>                                   </v>
      </c>
      <c r="BY3" t="str">
        <f>+'Gastos Mensuales Acumulados'!$F$10</f>
        <v>                                   </v>
      </c>
      <c r="BZ3" t="str">
        <f>+'Gastos Mensuales Acumulados'!$F$11</f>
        <v>                                   </v>
      </c>
    </row>
    <row r="4" spans="1:78" ht="12.75">
      <c r="A4" t="str">
        <f>+'Gastos Mensuales Acumulados'!I16</f>
        <v>EDUCACION</v>
      </c>
      <c r="B4" t="str">
        <f>+'Gastos Mensuales Acumulados'!$F$6</f>
        <v>ENERO</v>
      </c>
      <c r="C4" s="3" t="str">
        <f>VLOOKUP(D4,LBUSCAR,2,0)</f>
        <v>13601</v>
      </c>
      <c r="D4" s="3" t="str">
        <f>'Gastos Mensuales Acumulados'!F4</f>
        <v>TALAGANTE</v>
      </c>
      <c r="E4">
        <f>'Gastos Mensuales Acumulados'!I17</f>
        <v>0</v>
      </c>
      <c r="F4">
        <f>'Gastos Mensuales Acumulados'!I18</f>
        <v>0</v>
      </c>
      <c r="G4">
        <f>'Gastos Mensuales Acumulados'!I19</f>
        <v>0</v>
      </c>
      <c r="H4">
        <f>'Gastos Mensuales Acumulados'!I20</f>
        <v>0</v>
      </c>
      <c r="I4">
        <f>'Gastos Mensuales Acumulados'!I21</f>
        <v>0</v>
      </c>
      <c r="J4">
        <f>'Gastos Mensuales Acumulados'!I22</f>
        <v>0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0</v>
      </c>
      <c r="O4">
        <f>'Gastos Mensuales Acumulados'!I27</f>
        <v>0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0</v>
      </c>
      <c r="S4">
        <f>'Gastos Mensuales Acumulados'!I31</f>
        <v>0</v>
      </c>
      <c r="T4">
        <f>'Gastos Mensuales Acumulados'!I32</f>
        <v>0</v>
      </c>
      <c r="U4">
        <f>'Gastos Mensuales Acumulados'!I33</f>
        <v>0</v>
      </c>
      <c r="V4">
        <f>'Gastos Mensuales Acumulados'!I34</f>
        <v>0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0</v>
      </c>
      <c r="BX4" t="str">
        <f>+'Gastos Mensuales Acumulados'!$F$9</f>
        <v>                                   </v>
      </c>
      <c r="BY4" t="str">
        <f>+'Gastos Mensuales Acumulados'!$F$10</f>
        <v>                                   </v>
      </c>
      <c r="BZ4" t="str">
        <f>+'Gastos Mensuales Acumulados'!$F$11</f>
        <v>                                   </v>
      </c>
    </row>
    <row r="5" spans="1:78" ht="12.75">
      <c r="A5" t="str">
        <f>+'Gastos Mensuales Acumulados'!J16</f>
        <v>CEMENTERIO</v>
      </c>
      <c r="B5" t="str">
        <f>+'Gastos Mensuales Acumulados'!$F$6</f>
        <v>ENERO</v>
      </c>
      <c r="C5" s="3" t="str">
        <f>VLOOKUP(D5,LBUSCAR,2,0)</f>
        <v>13601</v>
      </c>
      <c r="D5" s="3" t="str">
        <f>'Gastos Mensuales Acumulados'!F4</f>
        <v>TALAGANTE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                                   </v>
      </c>
      <c r="BY5" t="str">
        <f>+'Gastos Mensuales Acumulados'!$F$10</f>
        <v>                                   </v>
      </c>
      <c r="BZ5" t="str">
        <f>+'Gastos Mensuales Acumulados'!$F$11</f>
        <v>                                   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cosorio</cp:lastModifiedBy>
  <cp:lastPrinted>2008-03-27T19:02:07Z</cp:lastPrinted>
  <dcterms:created xsi:type="dcterms:W3CDTF">2008-02-28T21:05:06Z</dcterms:created>
  <dcterms:modified xsi:type="dcterms:W3CDTF">2020-05-19T16:08:15Z</dcterms:modified>
  <cp:category/>
  <cp:version/>
  <cp:contentType/>
  <cp:contentStatus/>
</cp:coreProperties>
</file>